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FP &amp; BIDS\Bids &amp; Proposals\FY16 (2015-2016) Bids\02172016-008 IFB for Building 570 Parking Lot Lighting\Addendums\Addendum 3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6" i="1" l="1"/>
  <c r="G25" i="1"/>
  <c r="G24" i="1"/>
  <c r="G23" i="1"/>
  <c r="G22" i="1"/>
  <c r="G27" i="1" s="1"/>
  <c r="G19" i="1"/>
  <c r="G17" i="1"/>
  <c r="G16" i="1"/>
  <c r="G15" i="1"/>
  <c r="G14" i="1"/>
  <c r="G20" i="1" s="1"/>
  <c r="G12" i="1"/>
  <c r="G11" i="1"/>
  <c r="G10" i="1"/>
  <c r="G9" i="1"/>
  <c r="G8" i="1"/>
  <c r="G7" i="1"/>
  <c r="G6" i="1"/>
  <c r="A6" i="1"/>
  <c r="G5" i="1"/>
  <c r="G30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6" i="1" l="1"/>
</calcChain>
</file>

<file path=xl/sharedStrings.xml><?xml version="1.0" encoding="utf-8"?>
<sst xmlns="http://schemas.openxmlformats.org/spreadsheetml/2006/main" count="53" uniqueCount="29">
  <si>
    <t>BID PRICES</t>
  </si>
  <si>
    <t>ITEM NO.</t>
  </si>
  <si>
    <t>DESCRIPTION</t>
  </si>
  <si>
    <t>UNIT</t>
  </si>
  <si>
    <t>QTY</t>
  </si>
  <si>
    <t>UNIT PRICE</t>
  </si>
  <si>
    <t>AMOUNT</t>
  </si>
  <si>
    <t>PHASE I PARKING LOT</t>
  </si>
  <si>
    <t>Pole Light &amp; Base - Fixt B</t>
  </si>
  <si>
    <t>EA</t>
  </si>
  <si>
    <t>Pole Light &amp; Base - Fixt A</t>
  </si>
  <si>
    <t>Electric Rack &amp; Panel</t>
  </si>
  <si>
    <t>Exterior Light Control Panel</t>
  </si>
  <si>
    <t>Receptacles</t>
  </si>
  <si>
    <t>Conduit &amp; Wiring</t>
  </si>
  <si>
    <t>LF</t>
  </si>
  <si>
    <t>Miscellaneous</t>
  </si>
  <si>
    <t>LT</t>
  </si>
  <si>
    <t>SUBTOTAL PHASE I</t>
  </si>
  <si>
    <t>PHASE II PARKING LOT</t>
  </si>
  <si>
    <t>Pole Light &amp; Base - Fixt D</t>
  </si>
  <si>
    <t>Circuit Breakers</t>
  </si>
  <si>
    <t>SUBTOTAL PHASE II</t>
  </si>
  <si>
    <t>PHASE III PARKING LOT</t>
  </si>
  <si>
    <t>SUBTOTAL PHASE III</t>
  </si>
  <si>
    <t>BASE BID</t>
  </si>
  <si>
    <t>CALENDAR DAYS</t>
  </si>
  <si>
    <t>Hydromulching</t>
  </si>
  <si>
    <t>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</si>
</sst>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"/>
    <numFmt numFmtId="165" formatCode="0.0.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/>
    </xf>
    <xf numFmtId="0" fontId="2" fillId="2" borderId="3" xfId="0" quotePrefix="1" applyFont="1" applyFill="1" applyBorder="1" applyAlignment="1" applyProtection="1">
      <alignment horizontal="center" vertical="center" wrapText="1"/>
    </xf>
    <xf numFmtId="0" fontId="2" fillId="2" borderId="3" xfId="0" quotePrefix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7" fontId="2" fillId="2" borderId="3" xfId="0" applyNumberFormat="1" applyFont="1" applyFill="1" applyBorder="1" applyAlignment="1" applyProtection="1">
      <alignment horizontal="center" vertical="center"/>
    </xf>
    <xf numFmtId="7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quotePrefix="1" applyNumberFormat="1" applyFont="1" applyFill="1" applyBorder="1" applyAlignment="1" applyProtection="1">
      <alignment horizontal="left"/>
    </xf>
    <xf numFmtId="165" fontId="3" fillId="2" borderId="5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3" fontId="3" fillId="2" borderId="5" xfId="0" applyNumberFormat="1" applyFont="1" applyFill="1" applyBorder="1" applyAlignment="1" applyProtection="1">
      <alignment horizontal="center"/>
    </xf>
    <xf numFmtId="44" fontId="3" fillId="2" borderId="5" xfId="1" applyFont="1" applyFill="1" applyBorder="1" applyAlignment="1" applyProtection="1">
      <alignment horizontal="left"/>
      <protection locked="0"/>
    </xf>
    <xf numFmtId="164" fontId="3" fillId="2" borderId="6" xfId="0" quotePrefix="1" applyNumberFormat="1" applyFont="1" applyFill="1" applyBorder="1" applyAlignment="1" applyProtection="1">
      <alignment horizontal="left"/>
    </xf>
    <xf numFmtId="166" fontId="3" fillId="2" borderId="6" xfId="0" quotePrefix="1" applyNumberFormat="1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>
      <alignment horizontal="center"/>
    </xf>
    <xf numFmtId="3" fontId="3" fillId="2" borderId="6" xfId="0" applyNumberFormat="1" applyFont="1" applyFill="1" applyBorder="1" applyAlignment="1" applyProtection="1">
      <alignment horizontal="right"/>
    </xf>
    <xf numFmtId="44" fontId="3" fillId="2" borderId="6" xfId="1" applyFont="1" applyFill="1" applyBorder="1" applyAlignment="1" applyProtection="1">
      <alignment horizontal="left"/>
      <protection locked="0"/>
    </xf>
    <xf numFmtId="164" fontId="3" fillId="2" borderId="7" xfId="0" applyNumberFormat="1" applyFont="1" applyFill="1" applyBorder="1" applyAlignment="1" applyProtection="1">
      <alignment horizontal="left"/>
    </xf>
    <xf numFmtId="166" fontId="2" fillId="2" borderId="7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right"/>
    </xf>
    <xf numFmtId="44" fontId="3" fillId="2" borderId="7" xfId="1" applyFont="1" applyFill="1" applyBorder="1" applyAlignment="1" applyProtection="1">
      <alignment horizontal="left"/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166" fontId="3" fillId="2" borderId="5" xfId="0" quotePrefix="1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right"/>
    </xf>
    <xf numFmtId="166" fontId="3" fillId="0" borderId="6" xfId="0" quotePrefix="1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wrapText="1"/>
    </xf>
    <xf numFmtId="3" fontId="3" fillId="0" borderId="6" xfId="0" applyNumberFormat="1" applyFont="1" applyFill="1" applyBorder="1" applyAlignment="1" applyProtection="1">
      <alignment horizontal="right" wrapText="1"/>
    </xf>
    <xf numFmtId="44" fontId="3" fillId="0" borderId="6" xfId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wrapText="1"/>
    </xf>
    <xf numFmtId="164" fontId="3" fillId="2" borderId="0" xfId="0" applyNumberFormat="1" applyFont="1" applyFill="1" applyBorder="1" applyAlignment="1" applyProtection="1">
      <alignment horizontal="left" wrapText="1"/>
      <protection locked="0"/>
    </xf>
    <xf numFmtId="166" fontId="3" fillId="2" borderId="0" xfId="0" applyNumberFormat="1" applyFont="1" applyFill="1" applyBorder="1" applyAlignment="1" applyProtection="1">
      <alignment horizontal="left" wrapText="1"/>
      <protection locked="0"/>
    </xf>
    <xf numFmtId="166" fontId="3" fillId="2" borderId="0" xfId="0" applyNumberFormat="1" applyFont="1" applyFill="1" applyBorder="1" applyAlignment="1" applyProtection="1">
      <alignment horizontal="center" wrapText="1"/>
      <protection locked="0"/>
    </xf>
    <xf numFmtId="166" fontId="2" fillId="2" borderId="0" xfId="0" applyNumberFormat="1" applyFont="1" applyFill="1" applyBorder="1" applyAlignment="1" applyProtection="1">
      <alignment horizontal="lef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44" fontId="2" fillId="2" borderId="0" xfId="1" applyFont="1" applyFill="1" applyBorder="1" applyAlignment="1" applyProtection="1">
      <alignment horizontal="left"/>
      <protection locked="0"/>
    </xf>
    <xf numFmtId="164" fontId="3" fillId="2" borderId="7" xfId="1" applyNumberFormat="1" applyFont="1" applyFill="1" applyBorder="1" applyAlignment="1" applyProtection="1">
      <alignment horizontal="left" vertical="center"/>
    </xf>
    <xf numFmtId="44" fontId="4" fillId="2" borderId="9" xfId="1" applyFont="1" applyFill="1" applyBorder="1" applyAlignment="1" applyProtection="1">
      <alignment horizontal="center" vertical="center"/>
    </xf>
    <xf numFmtId="44" fontId="4" fillId="2" borderId="9" xfId="1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>
      <alignment horizontal="right"/>
    </xf>
    <xf numFmtId="44" fontId="4" fillId="2" borderId="11" xfId="1" applyFont="1" applyFill="1" applyBorder="1" applyAlignment="1" applyProtection="1">
      <alignment vertical="center"/>
    </xf>
    <xf numFmtId="164" fontId="2" fillId="2" borderId="12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center"/>
    </xf>
    <xf numFmtId="0" fontId="2" fillId="2" borderId="13" xfId="0" applyFont="1" applyFill="1" applyBorder="1" applyProtection="1"/>
    <xf numFmtId="0" fontId="2" fillId="2" borderId="13" xfId="0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right"/>
    </xf>
    <xf numFmtId="44" fontId="2" fillId="2" borderId="13" xfId="1" applyFont="1" applyFill="1" applyBorder="1" applyAlignment="1" applyProtection="1">
      <alignment horizontal="left"/>
    </xf>
    <xf numFmtId="44" fontId="2" fillId="2" borderId="5" xfId="1" applyFont="1" applyFill="1" applyBorder="1" applyAlignment="1" applyProtection="1">
      <alignment horizontal="left"/>
      <protection locked="0"/>
    </xf>
    <xf numFmtId="164" fontId="2" fillId="2" borderId="14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right"/>
    </xf>
    <xf numFmtId="44" fontId="2" fillId="2" borderId="16" xfId="1" applyFont="1" applyFill="1" applyBorder="1" applyAlignment="1" applyProtection="1">
      <alignment horizontal="left"/>
    </xf>
    <xf numFmtId="41" fontId="2" fillId="2" borderId="15" xfId="1" applyNumberFormat="1" applyFont="1" applyFill="1" applyBorder="1" applyAlignment="1" applyProtection="1">
      <alignment horizontal="left"/>
    </xf>
    <xf numFmtId="164" fontId="3" fillId="2" borderId="17" xfId="0" quotePrefix="1" applyNumberFormat="1" applyFont="1" applyFill="1" applyBorder="1" applyAlignment="1" applyProtection="1">
      <alignment horizontal="right"/>
      <protection locked="0"/>
    </xf>
    <xf numFmtId="165" fontId="3" fillId="2" borderId="0" xfId="0" quotePrefix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44" fontId="3" fillId="2" borderId="0" xfId="1" applyFont="1" applyFill="1" applyBorder="1" applyAlignment="1" applyProtection="1">
      <alignment horizontal="left"/>
      <protection locked="0"/>
    </xf>
    <xf numFmtId="164" fontId="2" fillId="2" borderId="18" xfId="0" applyNumberFormat="1" applyFont="1" applyFill="1" applyBorder="1" applyProtection="1">
      <protection locked="0"/>
    </xf>
    <xf numFmtId="166" fontId="2" fillId="2" borderId="19" xfId="0" applyNumberFormat="1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right"/>
      <protection locked="0"/>
    </xf>
    <xf numFmtId="44" fontId="3" fillId="2" borderId="19" xfId="1" applyFont="1" applyFill="1" applyBorder="1" applyAlignment="1" applyProtection="1">
      <alignment horizontal="left"/>
      <protection locked="0"/>
    </xf>
    <xf numFmtId="164" fontId="3" fillId="2" borderId="20" xfId="0" applyNumberFormat="1" applyFont="1" applyFill="1" applyBorder="1" applyProtection="1"/>
    <xf numFmtId="166" fontId="3" fillId="2" borderId="2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Protection="1"/>
    <xf numFmtId="0" fontId="3" fillId="2" borderId="20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right"/>
    </xf>
    <xf numFmtId="44" fontId="3" fillId="2" borderId="20" xfId="1" applyFont="1" applyFill="1" applyBorder="1" applyAlignment="1" applyProtection="1">
      <alignment horizontal="left"/>
      <protection locked="0"/>
    </xf>
    <xf numFmtId="164" fontId="3" fillId="2" borderId="15" xfId="0" quotePrefix="1" applyNumberFormat="1" applyFont="1" applyFill="1" applyBorder="1" applyAlignment="1" applyProtection="1">
      <alignment horizontal="left"/>
    </xf>
    <xf numFmtId="166" fontId="3" fillId="2" borderId="15" xfId="0" quotePrefix="1" applyNumberFormat="1" applyFont="1" applyFill="1" applyBorder="1" applyAlignment="1" applyProtection="1">
      <alignment horizontal="center"/>
    </xf>
    <xf numFmtId="0" fontId="3" fillId="2" borderId="15" xfId="0" applyFont="1" applyFill="1" applyBorder="1" applyProtection="1"/>
    <xf numFmtId="0" fontId="3" fillId="2" borderId="15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right"/>
    </xf>
    <xf numFmtId="44" fontId="3" fillId="2" borderId="15" xfId="1" applyFont="1" applyFill="1" applyBorder="1" applyAlignment="1" applyProtection="1">
      <alignment horizontal="left"/>
      <protection locked="0"/>
    </xf>
    <xf numFmtId="7" fontId="2" fillId="2" borderId="3" xfId="0" applyNumberFormat="1" applyFont="1" applyFill="1" applyBorder="1" applyAlignment="1" applyProtection="1">
      <alignment horizontal="center"/>
    </xf>
    <xf numFmtId="166" fontId="2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quotePrefix="1" applyFont="1" applyFill="1" applyBorder="1" applyAlignment="1" applyProtection="1">
      <alignment horizontal="center" vertical="center" wrapText="1"/>
    </xf>
    <xf numFmtId="0" fontId="2" fillId="2" borderId="4" xfId="0" quotePrefix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Normal="100" zoomScaleSheetLayoutView="100" workbookViewId="0">
      <selection activeCell="K18" sqref="K18"/>
    </sheetView>
  </sheetViews>
  <sheetFormatPr defaultRowHeight="15" x14ac:dyDescent="0.25"/>
  <cols>
    <col min="3" max="3" width="28.28515625" bestFit="1" customWidth="1"/>
    <col min="6" max="6" width="14.140625" bestFit="1" customWidth="1"/>
    <col min="7" max="7" width="11.28515625" bestFit="1" customWidth="1"/>
  </cols>
  <sheetData>
    <row r="1" spans="1:7" ht="15.75" x14ac:dyDescent="0.25">
      <c r="A1" s="1"/>
      <c r="B1" s="2"/>
      <c r="C1" s="3"/>
      <c r="D1" s="4"/>
      <c r="E1" s="5"/>
      <c r="F1" s="92" t="s">
        <v>0</v>
      </c>
      <c r="G1" s="92"/>
    </row>
    <row r="2" spans="1:7" ht="31.5" x14ac:dyDescent="0.25">
      <c r="A2" s="6" t="s">
        <v>1</v>
      </c>
      <c r="B2" s="6"/>
      <c r="C2" s="7" t="s">
        <v>2</v>
      </c>
      <c r="D2" s="8" t="s">
        <v>3</v>
      </c>
      <c r="E2" s="9" t="s">
        <v>4</v>
      </c>
      <c r="F2" s="10" t="s">
        <v>5</v>
      </c>
      <c r="G2" s="10" t="s">
        <v>6</v>
      </c>
    </row>
    <row r="3" spans="1:7" ht="15.75" x14ac:dyDescent="0.25">
      <c r="A3" s="94"/>
      <c r="B3" s="94"/>
      <c r="C3" s="95"/>
      <c r="D3" s="96"/>
      <c r="E3" s="97"/>
      <c r="F3" s="11"/>
      <c r="G3" s="11"/>
    </row>
    <row r="4" spans="1:7" ht="15.75" x14ac:dyDescent="0.25">
      <c r="A4" s="12"/>
      <c r="B4" s="13"/>
      <c r="C4" s="14" t="s">
        <v>7</v>
      </c>
      <c r="D4" s="15"/>
      <c r="E4" s="16"/>
      <c r="F4" s="17"/>
      <c r="G4" s="17"/>
    </row>
    <row r="5" spans="1:7" ht="15.75" x14ac:dyDescent="0.25">
      <c r="A5" s="18">
        <v>1</v>
      </c>
      <c r="B5" s="19"/>
      <c r="C5" s="20" t="s">
        <v>8</v>
      </c>
      <c r="D5" s="21" t="s">
        <v>9</v>
      </c>
      <c r="E5" s="22">
        <v>6</v>
      </c>
      <c r="F5" s="23"/>
      <c r="G5" s="23" t="str">
        <f t="shared" ref="G5:G11" si="0">IF(F5&gt;0,E5*F5,"$")</f>
        <v>$</v>
      </c>
    </row>
    <row r="6" spans="1:7" ht="15.75" x14ac:dyDescent="0.25">
      <c r="A6" s="18">
        <f t="shared" ref="A6:A27" si="1">A5+1</f>
        <v>2</v>
      </c>
      <c r="B6" s="19"/>
      <c r="C6" s="20" t="s">
        <v>10</v>
      </c>
      <c r="D6" s="21" t="s">
        <v>9</v>
      </c>
      <c r="E6" s="22">
        <v>5</v>
      </c>
      <c r="F6" s="23"/>
      <c r="G6" s="23" t="str">
        <f t="shared" si="0"/>
        <v>$</v>
      </c>
    </row>
    <row r="7" spans="1:7" ht="15.75" x14ac:dyDescent="0.25">
      <c r="A7" s="18">
        <f t="shared" si="1"/>
        <v>3</v>
      </c>
      <c r="B7" s="19"/>
      <c r="C7" s="20" t="s">
        <v>11</v>
      </c>
      <c r="D7" s="21" t="s">
        <v>9</v>
      </c>
      <c r="E7" s="22">
        <v>1</v>
      </c>
      <c r="F7" s="23"/>
      <c r="G7" s="23" t="str">
        <f t="shared" si="0"/>
        <v>$</v>
      </c>
    </row>
    <row r="8" spans="1:7" ht="15.75" x14ac:dyDescent="0.25">
      <c r="A8" s="18">
        <f t="shared" si="1"/>
        <v>4</v>
      </c>
      <c r="B8" s="19"/>
      <c r="C8" s="20" t="s">
        <v>12</v>
      </c>
      <c r="D8" s="21" t="s">
        <v>9</v>
      </c>
      <c r="E8" s="22">
        <v>1</v>
      </c>
      <c r="F8" s="23"/>
      <c r="G8" s="23" t="str">
        <f t="shared" si="0"/>
        <v>$</v>
      </c>
    </row>
    <row r="9" spans="1:7" ht="15.75" x14ac:dyDescent="0.25">
      <c r="A9" s="18">
        <f t="shared" si="1"/>
        <v>5</v>
      </c>
      <c r="B9" s="19"/>
      <c r="C9" s="20" t="s">
        <v>13</v>
      </c>
      <c r="D9" s="21" t="s">
        <v>9</v>
      </c>
      <c r="E9" s="22">
        <v>1</v>
      </c>
      <c r="F9" s="23"/>
      <c r="G9" s="23" t="str">
        <f t="shared" si="0"/>
        <v>$</v>
      </c>
    </row>
    <row r="10" spans="1:7" ht="15.75" x14ac:dyDescent="0.25">
      <c r="A10" s="18">
        <f t="shared" si="1"/>
        <v>6</v>
      </c>
      <c r="B10" s="19"/>
      <c r="C10" s="20" t="s">
        <v>14</v>
      </c>
      <c r="D10" s="21" t="s">
        <v>15</v>
      </c>
      <c r="E10" s="22"/>
      <c r="F10" s="23"/>
      <c r="G10" s="23" t="str">
        <f t="shared" si="0"/>
        <v>$</v>
      </c>
    </row>
    <row r="11" spans="1:7" ht="15.75" x14ac:dyDescent="0.25">
      <c r="A11" s="18">
        <f t="shared" si="1"/>
        <v>7</v>
      </c>
      <c r="B11" s="19"/>
      <c r="C11" s="20" t="s">
        <v>16</v>
      </c>
      <c r="D11" s="21" t="s">
        <v>17</v>
      </c>
      <c r="E11" s="22">
        <v>1</v>
      </c>
      <c r="F11" s="23"/>
      <c r="G11" s="23" t="str">
        <f t="shared" si="0"/>
        <v>$</v>
      </c>
    </row>
    <row r="12" spans="1:7" ht="16.5" thickBot="1" x14ac:dyDescent="0.3">
      <c r="A12" s="24">
        <f t="shared" si="1"/>
        <v>8</v>
      </c>
      <c r="B12" s="25"/>
      <c r="C12" s="26" t="s">
        <v>18</v>
      </c>
      <c r="D12" s="27"/>
      <c r="E12" s="28"/>
      <c r="F12" s="29"/>
      <c r="G12" s="30" t="str">
        <f>IF(F5&gt;0,SUM(G5:G11),"$")</f>
        <v>$</v>
      </c>
    </row>
    <row r="13" spans="1:7" ht="16.5" thickTop="1" x14ac:dyDescent="0.25">
      <c r="A13" s="12">
        <f t="shared" si="1"/>
        <v>9</v>
      </c>
      <c r="B13" s="31"/>
      <c r="C13" s="14" t="s">
        <v>19</v>
      </c>
      <c r="D13" s="32"/>
      <c r="E13" s="33"/>
      <c r="F13" s="17"/>
      <c r="G13" s="17"/>
    </row>
    <row r="14" spans="1:7" ht="15.75" x14ac:dyDescent="0.25">
      <c r="A14" s="18">
        <f t="shared" si="1"/>
        <v>10</v>
      </c>
      <c r="B14" s="34"/>
      <c r="C14" s="20" t="s">
        <v>20</v>
      </c>
      <c r="D14" s="35" t="s">
        <v>9</v>
      </c>
      <c r="E14" s="36">
        <v>5</v>
      </c>
      <c r="F14" s="37"/>
      <c r="G14" s="37" t="str">
        <f t="shared" ref="G14:G19" si="2">IF(F14&gt;0,E14*F14,"$")</f>
        <v>$</v>
      </c>
    </row>
    <row r="15" spans="1:7" ht="15.75" x14ac:dyDescent="0.25">
      <c r="A15" s="18">
        <f t="shared" si="1"/>
        <v>11</v>
      </c>
      <c r="B15" s="34"/>
      <c r="C15" s="20" t="s">
        <v>10</v>
      </c>
      <c r="D15" s="38" t="s">
        <v>9</v>
      </c>
      <c r="E15" s="39">
        <v>1</v>
      </c>
      <c r="F15" s="23"/>
      <c r="G15" s="23" t="str">
        <f t="shared" si="2"/>
        <v>$</v>
      </c>
    </row>
    <row r="16" spans="1:7" ht="31.5" x14ac:dyDescent="0.25">
      <c r="A16" s="18">
        <f t="shared" si="1"/>
        <v>12</v>
      </c>
      <c r="B16" s="34"/>
      <c r="C16" s="40" t="s">
        <v>21</v>
      </c>
      <c r="D16" s="38" t="s">
        <v>9</v>
      </c>
      <c r="E16" s="39">
        <v>3</v>
      </c>
      <c r="F16" s="23"/>
      <c r="G16" s="23" t="str">
        <f t="shared" si="2"/>
        <v>$</v>
      </c>
    </row>
    <row r="17" spans="1:7" ht="63" x14ac:dyDescent="0.25">
      <c r="A17" s="18">
        <f t="shared" si="1"/>
        <v>13</v>
      </c>
      <c r="B17" s="34"/>
      <c r="C17" s="40" t="s">
        <v>12</v>
      </c>
      <c r="D17" s="38" t="s">
        <v>9</v>
      </c>
      <c r="E17" s="39">
        <v>1</v>
      </c>
      <c r="F17" s="23"/>
      <c r="G17" s="23" t="str">
        <f t="shared" si="2"/>
        <v>$</v>
      </c>
    </row>
    <row r="18" spans="1:7" ht="31.5" x14ac:dyDescent="0.25">
      <c r="A18" s="18">
        <f t="shared" si="1"/>
        <v>14</v>
      </c>
      <c r="B18" s="34"/>
      <c r="C18" s="41" t="s">
        <v>14</v>
      </c>
      <c r="D18" s="35" t="s">
        <v>15</v>
      </c>
      <c r="E18" s="36">
        <v>790</v>
      </c>
      <c r="F18" s="37"/>
      <c r="G18" s="37" t="str">
        <f t="shared" si="2"/>
        <v>$</v>
      </c>
    </row>
    <row r="19" spans="1:7" ht="31.5" x14ac:dyDescent="0.25">
      <c r="A19" s="18">
        <f t="shared" si="1"/>
        <v>15</v>
      </c>
      <c r="B19" s="34"/>
      <c r="C19" s="41" t="s">
        <v>16</v>
      </c>
      <c r="D19" s="35" t="s">
        <v>17</v>
      </c>
      <c r="E19" s="36">
        <v>1</v>
      </c>
      <c r="F19" s="37"/>
      <c r="G19" s="37" t="str">
        <f t="shared" si="2"/>
        <v>$</v>
      </c>
    </row>
    <row r="20" spans="1:7" ht="16.5" thickBot="1" x14ac:dyDescent="0.3">
      <c r="A20" s="24">
        <f t="shared" si="1"/>
        <v>16</v>
      </c>
      <c r="B20" s="25"/>
      <c r="C20" s="26" t="s">
        <v>22</v>
      </c>
      <c r="D20" s="27"/>
      <c r="E20" s="28"/>
      <c r="F20" s="29"/>
      <c r="G20" s="30">
        <f>SUM(G14:G19)</f>
        <v>0</v>
      </c>
    </row>
    <row r="21" spans="1:7" ht="16.5" thickTop="1" x14ac:dyDescent="0.25">
      <c r="A21" s="12">
        <f t="shared" si="1"/>
        <v>17</v>
      </c>
      <c r="B21" s="31"/>
      <c r="C21" s="14" t="s">
        <v>23</v>
      </c>
      <c r="D21" s="32"/>
      <c r="E21" s="33"/>
      <c r="F21" s="17"/>
      <c r="G21" s="17"/>
    </row>
    <row r="22" spans="1:7" ht="15.75" x14ac:dyDescent="0.25">
      <c r="A22" s="18">
        <f t="shared" si="1"/>
        <v>18</v>
      </c>
      <c r="B22" s="34"/>
      <c r="C22" s="20" t="s">
        <v>20</v>
      </c>
      <c r="D22" s="35" t="s">
        <v>9</v>
      </c>
      <c r="E22" s="39">
        <v>3</v>
      </c>
      <c r="F22" s="23"/>
      <c r="G22" s="23" t="str">
        <f>IF(F22&gt;0,E22*F22,"$")</f>
        <v>$</v>
      </c>
    </row>
    <row r="23" spans="1:7" ht="15.75" x14ac:dyDescent="0.25">
      <c r="A23" s="18">
        <f t="shared" si="1"/>
        <v>19</v>
      </c>
      <c r="B23" s="34"/>
      <c r="C23" s="20" t="s">
        <v>10</v>
      </c>
      <c r="D23" s="38" t="s">
        <v>9</v>
      </c>
      <c r="E23" s="39">
        <v>1</v>
      </c>
      <c r="F23" s="23"/>
      <c r="G23" s="23" t="str">
        <f>IF(F23&gt;0,E23*F23,"$")</f>
        <v>$</v>
      </c>
    </row>
    <row r="24" spans="1:7" ht="31.5" x14ac:dyDescent="0.25">
      <c r="A24" s="18">
        <f t="shared" si="1"/>
        <v>20</v>
      </c>
      <c r="B24" s="19"/>
      <c r="C24" s="40" t="s">
        <v>21</v>
      </c>
      <c r="D24" s="38" t="s">
        <v>9</v>
      </c>
      <c r="E24" s="22">
        <v>3</v>
      </c>
      <c r="F24" s="23"/>
      <c r="G24" s="23" t="str">
        <f>IF(F24&gt;0,E24*F24,"$")</f>
        <v>$</v>
      </c>
    </row>
    <row r="25" spans="1:7" ht="31.5" x14ac:dyDescent="0.25">
      <c r="A25" s="18">
        <f t="shared" si="1"/>
        <v>21</v>
      </c>
      <c r="B25" s="19"/>
      <c r="C25" s="41" t="s">
        <v>14</v>
      </c>
      <c r="D25" s="35" t="s">
        <v>15</v>
      </c>
      <c r="E25" s="22">
        <v>560</v>
      </c>
      <c r="F25" s="23"/>
      <c r="G25" s="23" t="str">
        <f>IF(F25&gt;0,E25*F25,"$")</f>
        <v>$</v>
      </c>
    </row>
    <row r="26" spans="1:7" ht="31.5" x14ac:dyDescent="0.25">
      <c r="A26" s="18">
        <f t="shared" si="1"/>
        <v>22</v>
      </c>
      <c r="B26" s="19"/>
      <c r="C26" s="41" t="s">
        <v>16</v>
      </c>
      <c r="D26" s="35" t="s">
        <v>17</v>
      </c>
      <c r="E26" s="22">
        <v>1</v>
      </c>
      <c r="F26" s="23"/>
      <c r="G26" s="23" t="str">
        <f>IF(F26&gt;0,E26*F26,"$")</f>
        <v>$</v>
      </c>
    </row>
    <row r="27" spans="1:7" ht="16.5" thickBot="1" x14ac:dyDescent="0.3">
      <c r="A27" s="18">
        <f t="shared" si="1"/>
        <v>23</v>
      </c>
      <c r="B27" s="25"/>
      <c r="C27" s="26" t="s">
        <v>24</v>
      </c>
      <c r="D27" s="27"/>
      <c r="E27" s="28"/>
      <c r="F27" s="29"/>
      <c r="G27" s="30">
        <f>SUM(G21:G26)</f>
        <v>0</v>
      </c>
    </row>
    <row r="28" spans="1:7" ht="16.5" thickTop="1" x14ac:dyDescent="0.25">
      <c r="A28" s="42"/>
      <c r="B28" s="43"/>
      <c r="C28" s="93"/>
      <c r="D28" s="93"/>
      <c r="E28" s="93"/>
      <c r="F28" s="93"/>
      <c r="G28" s="93"/>
    </row>
    <row r="29" spans="1:7" ht="15.75" x14ac:dyDescent="0.25">
      <c r="A29" s="42"/>
      <c r="B29" s="44"/>
      <c r="C29" s="45"/>
      <c r="D29" s="44"/>
      <c r="E29" s="46"/>
      <c r="F29" s="47"/>
      <c r="G29" s="47"/>
    </row>
    <row r="30" spans="1:7" ht="21" thickBot="1" x14ac:dyDescent="0.3">
      <c r="A30" s="48">
        <f>A27+1</f>
        <v>24</v>
      </c>
      <c r="B30" s="49"/>
      <c r="C30" s="50" t="s">
        <v>25</v>
      </c>
      <c r="D30" s="51"/>
      <c r="E30" s="52"/>
      <c r="F30" s="53"/>
      <c r="G30" s="30" t="e">
        <f>G27+G20+G12</f>
        <v>#VALUE!</v>
      </c>
    </row>
    <row r="31" spans="1:7" ht="16.5" thickTop="1" x14ac:dyDescent="0.25">
      <c r="A31" s="54"/>
      <c r="B31" s="55"/>
      <c r="C31" s="56"/>
      <c r="D31" s="57"/>
      <c r="E31" s="58"/>
      <c r="F31" s="59"/>
      <c r="G31" s="60"/>
    </row>
    <row r="32" spans="1:7" ht="20.25" x14ac:dyDescent="0.25">
      <c r="A32" s="61"/>
      <c r="B32" s="62"/>
      <c r="C32" s="63" t="s">
        <v>26</v>
      </c>
      <c r="D32" s="64"/>
      <c r="E32" s="65"/>
      <c r="F32" s="66"/>
      <c r="G32" s="67">
        <v>60</v>
      </c>
    </row>
    <row r="33" spans="1:7" ht="15.75" x14ac:dyDescent="0.25">
      <c r="A33" s="68"/>
      <c r="B33" s="69"/>
      <c r="C33" s="70"/>
      <c r="D33" s="71"/>
      <c r="E33" s="72"/>
      <c r="F33" s="73"/>
      <c r="G33" s="73"/>
    </row>
    <row r="34" spans="1:7" ht="15.75" x14ac:dyDescent="0.25">
      <c r="A34" s="74"/>
      <c r="B34" s="75"/>
      <c r="C34" s="76"/>
      <c r="D34" s="77"/>
      <c r="E34" s="78"/>
      <c r="F34" s="79"/>
      <c r="G34" s="79"/>
    </row>
    <row r="35" spans="1:7" ht="15.75" x14ac:dyDescent="0.25">
      <c r="A35" s="80"/>
      <c r="B35" s="81"/>
      <c r="C35" s="82"/>
      <c r="D35" s="83"/>
      <c r="E35" s="84"/>
      <c r="F35" s="85"/>
      <c r="G35" s="85"/>
    </row>
    <row r="36" spans="1:7" ht="15.75" x14ac:dyDescent="0.25">
      <c r="A36" s="86">
        <f>COUNT($A$4:A35)+$A$4</f>
        <v>24</v>
      </c>
      <c r="B36" s="87"/>
      <c r="C36" s="88" t="s">
        <v>27</v>
      </c>
      <c r="D36" s="89" t="s">
        <v>28</v>
      </c>
      <c r="E36" s="90">
        <v>1</v>
      </c>
      <c r="F36" s="91"/>
      <c r="G36" s="91"/>
    </row>
  </sheetData>
  <sheetProtection algorithmName="SHA-512" hashValue="K40bkqZ/FlPzlippp1GpslTIaSA4UUVfwX6qsidtlhmoOCgerJ+/qe261IakIyNMBdrAf2wX+qDRu6fadWMAaA==" saltValue="JQkq7t2l2+liEWX8+UTzPA==" spinCount="100000" sheet="1" objects="1" scenarios="1"/>
  <mergeCells count="2">
    <mergeCell ref="F1:G1"/>
    <mergeCell ref="C28:G28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Lawhn</dc:creator>
  <cp:lastModifiedBy>lucynda.massey</cp:lastModifiedBy>
  <cp:lastPrinted>2016-03-10T16:06:30Z</cp:lastPrinted>
  <dcterms:created xsi:type="dcterms:W3CDTF">2016-03-10T15:28:05Z</dcterms:created>
  <dcterms:modified xsi:type="dcterms:W3CDTF">2016-03-10T16:07:32Z</dcterms:modified>
</cp:coreProperties>
</file>